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3"/>
  </bookViews>
  <sheets>
    <sheet name="学业奖学金个人打分表（第1学期）" sheetId="1" r:id="rId1"/>
    <sheet name="学业奖学金打分汇总表（第1学期）示例" sheetId="2" r:id="rId2"/>
    <sheet name="学业奖学金个人打分表（第2-3学期）" sheetId="3" r:id="rId3"/>
    <sheet name="学业奖学金打分汇总表（第2-3学期）示例" sheetId="4" r:id="rId4"/>
    <sheet name="学业奖学金个人打分表（第4-5学期）" sheetId="5" r:id="rId5"/>
    <sheet name="学业奖学金打分汇总表（第4-5学期）" sheetId="6" r:id="rId6"/>
  </sheets>
  <definedNames/>
  <calcPr fullCalcOnLoad="1"/>
</workbook>
</file>

<file path=xl/sharedStrings.xml><?xml version="1.0" encoding="utf-8"?>
<sst xmlns="http://schemas.openxmlformats.org/spreadsheetml/2006/main" count="207" uniqueCount="114">
  <si>
    <t>河北北方学院2019年学业奖学金量化评分表（药学）
思想政治表现</t>
  </si>
  <si>
    <t>学 院</t>
  </si>
  <si>
    <t>专 业</t>
  </si>
  <si>
    <t>学 号</t>
  </si>
  <si>
    <t>姓 名</t>
  </si>
  <si>
    <t>出 生
年 月</t>
  </si>
  <si>
    <t>政 治
面 貌</t>
  </si>
  <si>
    <t>自
我
鉴
定</t>
  </si>
  <si>
    <t>辅导员
意见</t>
  </si>
  <si>
    <t xml:space="preserve">
 辅导员签字： 
</t>
  </si>
  <si>
    <t>辅导员评分
（6-10分）</t>
  </si>
  <si>
    <t>备注</t>
  </si>
  <si>
    <t>河北北方学院2019年学业奖学金量化评分汇总表（2019级）</t>
  </si>
  <si>
    <t>序号</t>
  </si>
  <si>
    <t>姓名</t>
  </si>
  <si>
    <t>学号</t>
  </si>
  <si>
    <t>专业名称</t>
  </si>
  <si>
    <t>录取总成绩</t>
  </si>
  <si>
    <t>思想表现</t>
  </si>
  <si>
    <t>总分
录取分*0.9+思想表现</t>
  </si>
  <si>
    <t>排序</t>
  </si>
  <si>
    <t>拟授奖</t>
  </si>
  <si>
    <t>张三</t>
  </si>
  <si>
    <t>XXXXXXX</t>
  </si>
  <si>
    <t>河北北方学院2019年研究生学业奖学金量化评分表</t>
  </si>
  <si>
    <t>学院</t>
  </si>
  <si>
    <t>出生年月</t>
  </si>
  <si>
    <t>专业</t>
  </si>
  <si>
    <t>政治面貌</t>
  </si>
  <si>
    <t>思想和现实表现（10分）</t>
  </si>
  <si>
    <t>自我鉴定</t>
  </si>
  <si>
    <t>评定分数</t>
  </si>
  <si>
    <t>导师签字</t>
  </si>
  <si>
    <t>学业成绩（85）</t>
  </si>
  <si>
    <t>学位课成绩</t>
  </si>
  <si>
    <t>非学位课成绩（自选三门）</t>
  </si>
  <si>
    <t>课程名称</t>
  </si>
  <si>
    <t>课程学分</t>
  </si>
  <si>
    <t>课程
成绩</t>
  </si>
  <si>
    <t>课程成绩总分数=学分*成绩</t>
  </si>
  <si>
    <t>课程成绩</t>
  </si>
  <si>
    <t>.....</t>
  </si>
  <si>
    <t>学位课学分合计</t>
  </si>
  <si>
    <t>学位课总成绩</t>
  </si>
  <si>
    <t>非学位课学分合计</t>
  </si>
  <si>
    <t>非学位课总成绩</t>
  </si>
  <si>
    <t>学业成绩
（学位课+非学位课总成绩）/（学位课+非学位课学分合计）*85%</t>
  </si>
  <si>
    <t>英语成绩（5）</t>
  </si>
  <si>
    <t>四六级通过情况</t>
  </si>
  <si>
    <t>英语分数</t>
  </si>
  <si>
    <t>承诺</t>
  </si>
  <si>
    <t>本人承诺以上信息如实填写，不存在弄虚作假的情况。
个人签字：                    日期：</t>
  </si>
  <si>
    <t>提示：本表双面打印，不够可另附页，每页都必须由本人签字；请同学们按照汇总表要求如实填写：1个人下载表格并填写思想表现打分项以外项目完毕，再找导师对个人思想表现打分，导师应根据学生所填内容进行考核打分并手写签字统计表作为留档材料，请大家重视。</t>
  </si>
  <si>
    <t>河北北方学院2019年学业奖学金量化评分汇总表（2018级）</t>
  </si>
  <si>
    <t>思想现实表现</t>
  </si>
  <si>
    <t>学位课1</t>
  </si>
  <si>
    <t>学位课1学分</t>
  </si>
  <si>
    <t>学位课2</t>
  </si>
  <si>
    <t>学位课2学分</t>
  </si>
  <si>
    <t>学位课3</t>
  </si>
  <si>
    <t>学位课学分</t>
  </si>
  <si>
    <t>...学位课X</t>
  </si>
  <si>
    <t>...学位课学分</t>
  </si>
  <si>
    <t>非学位课自选1</t>
  </si>
  <si>
    <t>非学位课自选1学分</t>
  </si>
  <si>
    <t>非学位课自选2</t>
  </si>
  <si>
    <t>非学位课自选2学分</t>
  </si>
  <si>
    <t>非学位课自选3</t>
  </si>
  <si>
    <t>非学位课自选3学分</t>
  </si>
  <si>
    <t>学分总数</t>
  </si>
  <si>
    <t>学分加权成绩</t>
  </si>
  <si>
    <t>学业成绩</t>
  </si>
  <si>
    <t>英语成绩</t>
  </si>
  <si>
    <t>总成绩</t>
  </si>
  <si>
    <t>学业成绩（10分）</t>
  </si>
  <si>
    <t>学业成绩
（学位课+非学位课总成绩）/（学位课+非学位课学分合计）*10%</t>
  </si>
  <si>
    <t>文献综述撰写与发表情况（30分）</t>
  </si>
  <si>
    <t>评委</t>
  </si>
  <si>
    <t>分数</t>
  </si>
  <si>
    <t>开题报告情况（35分）</t>
  </si>
  <si>
    <t>最终分数=平均分*30%</t>
  </si>
  <si>
    <t>最终分数=平均分*35%</t>
  </si>
  <si>
    <r>
      <t>中期考核</t>
    </r>
    <r>
      <rPr>
        <sz val="10"/>
        <rFont val="宋体"/>
        <family val="0"/>
      </rPr>
      <t>（15分）</t>
    </r>
  </si>
  <si>
    <t>已通过记15分，未通过者0分</t>
  </si>
  <si>
    <t>科研情况</t>
  </si>
  <si>
    <t>科研论文</t>
  </si>
  <si>
    <t>论文题目</t>
  </si>
  <si>
    <t>刊物名称、时间（年卷期）</t>
  </si>
  <si>
    <t>排名</t>
  </si>
  <si>
    <t>评分</t>
  </si>
  <si>
    <t>总分</t>
  </si>
  <si>
    <t>........</t>
  </si>
  <si>
    <t>科研立项</t>
  </si>
  <si>
    <t>课题名称</t>
  </si>
  <si>
    <t>立项时间</t>
  </si>
  <si>
    <t>级别</t>
  </si>
  <si>
    <t>等次</t>
  </si>
  <si>
    <t>其他</t>
  </si>
  <si>
    <t>项目名称</t>
  </si>
  <si>
    <t>取得时间</t>
  </si>
  <si>
    <t>本人承诺以上信息如实填写，不存在弄虚作假和反复使用材料的情况。
个人签字：                    日期：</t>
  </si>
  <si>
    <t>提示：本表双面打印，不够可另附页，每页都必须由本人签字；请同学们按照汇总表要求如实填写：1、学术论文统计,未见刊的以发票和录用通知为准，已见刊以首页、目录页、全文复印件为准。请如实填写，以前评学业奖学金用过的，不得再次使用，如果有重复使用，取消评优资格并严肃处理。个人下载表格并填写思想表现打分项以外项目完毕，再找导师对个人思想表现打分，导师应根据学生所填内容进行考核打分并手写签字统计表作为留档材料，请大家重视。</t>
  </si>
  <si>
    <t>河北北方学院2019年学业奖学金量化评分表（2017级）</t>
  </si>
  <si>
    <t>文献综述</t>
  </si>
  <si>
    <t>开题报告</t>
  </si>
  <si>
    <t>中期考核</t>
  </si>
  <si>
    <t>科研成绩</t>
  </si>
  <si>
    <t>备注(科研获奖)</t>
  </si>
  <si>
    <t>成绩1</t>
  </si>
  <si>
    <t>成绩2</t>
  </si>
  <si>
    <t>成绩3</t>
  </si>
  <si>
    <t>成绩4</t>
  </si>
  <si>
    <t>成绩5</t>
  </si>
  <si>
    <t>省创新资助1项（15分）；神经药理学报1篇（6分）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</si>
</sst>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6"/>
      <name val="黑体"/>
      <family val="3"/>
    </font>
    <font>
      <b/>
      <sz val="10"/>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3">
    <xf numFmtId="0" fontId="0" fillId="0" borderId="0" xfId="0" applyAlignment="1">
      <alignment/>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0" fillId="0" borderId="9" xfId="0"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0" xfId="0"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lignment horizontal="center" vertical="center"/>
    </xf>
    <xf numFmtId="0" fontId="2" fillId="0" borderId="11" xfId="0" applyFont="1" applyFill="1" applyBorder="1" applyAlignment="1">
      <alignment horizontal="center" vertical="center" wrapText="1"/>
    </xf>
    <xf numFmtId="0" fontId="0" fillId="0" borderId="11" xfId="0"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44" fontId="0" fillId="0" borderId="11" xfId="18"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
  <sheetViews>
    <sheetView workbookViewId="0" topLeftCell="A1">
      <selection activeCell="A1" sqref="A1:E1"/>
    </sheetView>
  </sheetViews>
  <sheetFormatPr defaultColWidth="9.00390625" defaultRowHeight="14.25"/>
  <cols>
    <col min="1" max="1" width="10.625" style="0" customWidth="1"/>
    <col min="2" max="2" width="30.625" style="0" customWidth="1"/>
    <col min="3" max="3" width="15.625" style="0" customWidth="1"/>
    <col min="4" max="4" width="12.625" style="0" customWidth="1"/>
    <col min="5" max="5" width="10.625" style="0" customWidth="1"/>
  </cols>
  <sheetData>
    <row r="1" spans="1:5" ht="64.5" customHeight="1">
      <c r="A1" s="42" t="s">
        <v>0</v>
      </c>
      <c r="B1" s="43"/>
      <c r="C1" s="43"/>
      <c r="D1" s="43"/>
      <c r="E1" s="43"/>
    </row>
    <row r="2" spans="1:5" ht="39.75" customHeight="1">
      <c r="A2" s="44" t="s">
        <v>1</v>
      </c>
      <c r="B2" s="45"/>
      <c r="C2" s="44" t="s">
        <v>2</v>
      </c>
      <c r="D2" s="46"/>
      <c r="E2" s="46"/>
    </row>
    <row r="3" spans="1:5" ht="39.75" customHeight="1">
      <c r="A3" s="47" t="s">
        <v>3</v>
      </c>
      <c r="B3" s="48"/>
      <c r="C3" s="47" t="s">
        <v>4</v>
      </c>
      <c r="D3" s="48"/>
      <c r="E3" s="49"/>
    </row>
    <row r="4" spans="1:5" ht="39.75" customHeight="1">
      <c r="A4" s="26" t="s">
        <v>5</v>
      </c>
      <c r="B4" s="50"/>
      <c r="C4" s="26" t="s">
        <v>6</v>
      </c>
      <c r="D4" s="50"/>
      <c r="E4" s="51"/>
    </row>
    <row r="5" spans="1:5" ht="303.75" customHeight="1">
      <c r="A5" s="26" t="s">
        <v>7</v>
      </c>
      <c r="B5" s="50"/>
      <c r="C5" s="52"/>
      <c r="D5" s="52"/>
      <c r="E5" s="51"/>
    </row>
    <row r="6" spans="1:5" ht="132.75" customHeight="1">
      <c r="A6" s="26" t="s">
        <v>8</v>
      </c>
      <c r="B6" s="50" t="s">
        <v>9</v>
      </c>
      <c r="C6" s="51"/>
      <c r="D6" s="26" t="s">
        <v>10</v>
      </c>
      <c r="E6" s="26"/>
    </row>
    <row r="7" spans="1:5" ht="54" customHeight="1">
      <c r="A7" s="26" t="s">
        <v>11</v>
      </c>
      <c r="B7" s="50"/>
      <c r="C7" s="52"/>
      <c r="D7" s="52"/>
      <c r="E7" s="51"/>
    </row>
  </sheetData>
  <sheetProtection/>
  <mergeCells count="7">
    <mergeCell ref="A1:E1"/>
    <mergeCell ref="D2:E2"/>
    <mergeCell ref="D3:E3"/>
    <mergeCell ref="D4:E4"/>
    <mergeCell ref="B5:E5"/>
    <mergeCell ref="B6:C6"/>
    <mergeCell ref="B7:E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
  <sheetViews>
    <sheetView zoomScaleSheetLayoutView="100" workbookViewId="0" topLeftCell="A1">
      <selection activeCell="A1" sqref="A1:I1"/>
    </sheetView>
  </sheetViews>
  <sheetFormatPr defaultColWidth="9.00390625" defaultRowHeight="14.25"/>
  <cols>
    <col min="1" max="1" width="6.125" style="0" customWidth="1"/>
    <col min="2" max="4" width="15.625" style="0" customWidth="1"/>
    <col min="7" max="7" width="23.00390625" style="0" customWidth="1"/>
    <col min="8" max="9" width="12.625" style="0" customWidth="1"/>
  </cols>
  <sheetData>
    <row r="1" spans="1:9" ht="30" customHeight="1">
      <c r="A1" s="1" t="s">
        <v>12</v>
      </c>
      <c r="B1" s="39"/>
      <c r="C1" s="39"/>
      <c r="D1" s="39"/>
      <c r="E1" s="39"/>
      <c r="F1" s="39"/>
      <c r="G1" s="39"/>
      <c r="H1" s="39"/>
      <c r="I1" s="39"/>
    </row>
    <row r="2" spans="1:9" ht="33" customHeight="1">
      <c r="A2" s="29" t="s">
        <v>13</v>
      </c>
      <c r="B2" s="29" t="s">
        <v>14</v>
      </c>
      <c r="C2" s="29" t="s">
        <v>15</v>
      </c>
      <c r="D2" s="29" t="s">
        <v>16</v>
      </c>
      <c r="E2" s="29" t="s">
        <v>17</v>
      </c>
      <c r="F2" s="30" t="s">
        <v>18</v>
      </c>
      <c r="G2" s="40" t="s">
        <v>19</v>
      </c>
      <c r="H2" s="30" t="s">
        <v>20</v>
      </c>
      <c r="I2" s="30" t="s">
        <v>21</v>
      </c>
    </row>
    <row r="3" spans="1:9" ht="27.75" customHeight="1">
      <c r="A3" s="4"/>
      <c r="B3" s="5" t="s">
        <v>22</v>
      </c>
      <c r="C3" s="5" t="s">
        <v>23</v>
      </c>
      <c r="D3" s="5" t="s">
        <v>23</v>
      </c>
      <c r="E3" s="5">
        <v>82.88</v>
      </c>
      <c r="F3" s="41">
        <v>10</v>
      </c>
      <c r="G3" s="41">
        <f>E3*0.9+F3</f>
        <v>84.592</v>
      </c>
      <c r="H3" s="14"/>
      <c r="I3" s="15"/>
    </row>
  </sheetData>
  <sheetProtection/>
  <mergeCells count="1">
    <mergeCell ref="A1:I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A1" sqref="A1:K1"/>
    </sheetView>
  </sheetViews>
  <sheetFormatPr defaultColWidth="9.00390625" defaultRowHeight="14.25"/>
  <cols>
    <col min="1" max="1" width="5.625" style="16" customWidth="1"/>
    <col min="2" max="2" width="3.375" style="16" customWidth="1"/>
    <col min="3" max="4" width="9.00390625" style="16" customWidth="1"/>
    <col min="5" max="5" width="6.625" style="16" customWidth="1"/>
    <col min="6" max="8" width="9.00390625" style="16" customWidth="1"/>
    <col min="9" max="9" width="4.625" style="16" customWidth="1"/>
    <col min="10" max="16384" width="9.00390625" style="16" customWidth="1"/>
  </cols>
  <sheetData>
    <row r="1" spans="1:11" s="16" customFormat="1" ht="25.5" customHeight="1">
      <c r="A1" s="17" t="s">
        <v>24</v>
      </c>
      <c r="B1" s="18"/>
      <c r="C1" s="18"/>
      <c r="D1" s="18"/>
      <c r="E1" s="18"/>
      <c r="F1" s="18"/>
      <c r="G1" s="18"/>
      <c r="H1" s="18"/>
      <c r="I1" s="18"/>
      <c r="J1" s="18"/>
      <c r="K1" s="18"/>
    </row>
    <row r="2" spans="1:11" s="16" customFormat="1" ht="39.75" customHeight="1">
      <c r="A2" s="19" t="s">
        <v>25</v>
      </c>
      <c r="B2" s="20"/>
      <c r="C2" s="19"/>
      <c r="D2" s="20"/>
      <c r="E2" s="21" t="s">
        <v>15</v>
      </c>
      <c r="F2" s="19"/>
      <c r="G2" s="22"/>
      <c r="H2" s="20"/>
      <c r="I2" s="21" t="s">
        <v>26</v>
      </c>
      <c r="J2" s="19"/>
      <c r="K2" s="20"/>
    </row>
    <row r="3" spans="1:11" s="16" customFormat="1" ht="39.75" customHeight="1">
      <c r="A3" s="19" t="s">
        <v>27</v>
      </c>
      <c r="B3" s="20"/>
      <c r="C3" s="19"/>
      <c r="D3" s="20"/>
      <c r="E3" s="21" t="s">
        <v>14</v>
      </c>
      <c r="F3" s="19"/>
      <c r="G3" s="22"/>
      <c r="H3" s="20"/>
      <c r="I3" s="21" t="s">
        <v>28</v>
      </c>
      <c r="J3" s="19"/>
      <c r="K3" s="20"/>
    </row>
    <row r="4" spans="1:11" s="16" customFormat="1" ht="39.75" customHeight="1">
      <c r="A4" s="21" t="s">
        <v>29</v>
      </c>
      <c r="B4" s="21" t="s">
        <v>30</v>
      </c>
      <c r="C4" s="21"/>
      <c r="D4" s="21"/>
      <c r="E4" s="21"/>
      <c r="F4" s="21"/>
      <c r="G4" s="21"/>
      <c r="H4" s="21"/>
      <c r="I4" s="21" t="s">
        <v>31</v>
      </c>
      <c r="J4" s="21" t="s">
        <v>32</v>
      </c>
      <c r="K4" s="21"/>
    </row>
    <row r="5" spans="1:11" s="16" customFormat="1" ht="99.75" customHeight="1">
      <c r="A5" s="21"/>
      <c r="B5" s="21"/>
      <c r="C5" s="21"/>
      <c r="D5" s="21"/>
      <c r="E5" s="21"/>
      <c r="F5" s="21"/>
      <c r="G5" s="21"/>
      <c r="H5" s="21"/>
      <c r="I5" s="21"/>
      <c r="J5" s="21"/>
      <c r="K5" s="21"/>
    </row>
    <row r="6" spans="1:11" s="16" customFormat="1" ht="30" customHeight="1">
      <c r="A6" s="21" t="s">
        <v>33</v>
      </c>
      <c r="B6" s="21" t="s">
        <v>34</v>
      </c>
      <c r="C6" s="21"/>
      <c r="D6" s="21"/>
      <c r="E6" s="21"/>
      <c r="F6" s="21"/>
      <c r="G6" s="21" t="s">
        <v>35</v>
      </c>
      <c r="H6" s="21"/>
      <c r="I6" s="21"/>
      <c r="J6" s="21"/>
      <c r="K6" s="21"/>
    </row>
    <row r="7" spans="1:11" s="16" customFormat="1" ht="39.75" customHeight="1">
      <c r="A7" s="21"/>
      <c r="B7" s="23" t="s">
        <v>13</v>
      </c>
      <c r="C7" s="23" t="s">
        <v>36</v>
      </c>
      <c r="D7" s="23" t="s">
        <v>37</v>
      </c>
      <c r="E7" s="23" t="s">
        <v>38</v>
      </c>
      <c r="F7" s="23" t="s">
        <v>39</v>
      </c>
      <c r="G7" s="23" t="s">
        <v>13</v>
      </c>
      <c r="H7" s="23" t="s">
        <v>36</v>
      </c>
      <c r="I7" s="23" t="s">
        <v>37</v>
      </c>
      <c r="J7" s="23" t="s">
        <v>40</v>
      </c>
      <c r="K7" s="23" t="s">
        <v>39</v>
      </c>
    </row>
    <row r="8" spans="1:11" s="16" customFormat="1" ht="24.75" customHeight="1">
      <c r="A8" s="21"/>
      <c r="B8" s="24">
        <v>1</v>
      </c>
      <c r="C8" s="24"/>
      <c r="D8" s="24"/>
      <c r="E8" s="24"/>
      <c r="F8" s="24"/>
      <c r="G8" s="24">
        <v>1</v>
      </c>
      <c r="H8" s="24"/>
      <c r="I8" s="24"/>
      <c r="J8" s="24"/>
      <c r="K8" s="24"/>
    </row>
    <row r="9" spans="1:11" s="16" customFormat="1" ht="24.75" customHeight="1">
      <c r="A9" s="21"/>
      <c r="B9" s="24">
        <v>2</v>
      </c>
      <c r="C9" s="24"/>
      <c r="D9" s="24"/>
      <c r="E9" s="24"/>
      <c r="F9" s="24"/>
      <c r="G9" s="24">
        <v>2</v>
      </c>
      <c r="H9" s="24"/>
      <c r="I9" s="24"/>
      <c r="J9" s="24"/>
      <c r="K9" s="24"/>
    </row>
    <row r="10" spans="1:11" s="16" customFormat="1" ht="24.75" customHeight="1">
      <c r="A10" s="21"/>
      <c r="B10" s="24">
        <v>3</v>
      </c>
      <c r="C10" s="24"/>
      <c r="D10" s="24"/>
      <c r="E10" s="24"/>
      <c r="F10" s="24"/>
      <c r="G10" s="24">
        <v>3</v>
      </c>
      <c r="H10" s="24"/>
      <c r="I10" s="24"/>
      <c r="J10" s="24"/>
      <c r="K10" s="24"/>
    </row>
    <row r="11" spans="1:11" s="16" customFormat="1" ht="24.75" customHeight="1">
      <c r="A11" s="21"/>
      <c r="B11" s="24">
        <v>4</v>
      </c>
      <c r="C11" s="24"/>
      <c r="D11" s="24"/>
      <c r="E11" s="24"/>
      <c r="F11" s="24"/>
      <c r="G11" s="24"/>
      <c r="H11" s="24"/>
      <c r="I11" s="24"/>
      <c r="J11" s="24"/>
      <c r="K11" s="24"/>
    </row>
    <row r="12" spans="1:11" s="16" customFormat="1" ht="24.75" customHeight="1">
      <c r="A12" s="21"/>
      <c r="B12" s="23" t="s">
        <v>41</v>
      </c>
      <c r="C12" s="24"/>
      <c r="D12" s="24"/>
      <c r="E12" s="24"/>
      <c r="F12" s="24"/>
      <c r="G12" s="24"/>
      <c r="H12" s="24"/>
      <c r="I12" s="24"/>
      <c r="J12" s="24"/>
      <c r="K12" s="24"/>
    </row>
    <row r="13" spans="1:11" s="16" customFormat="1" ht="39.75" customHeight="1">
      <c r="A13" s="21"/>
      <c r="B13" s="23" t="s">
        <v>42</v>
      </c>
      <c r="C13" s="24"/>
      <c r="D13" s="24"/>
      <c r="E13" s="23" t="s">
        <v>43</v>
      </c>
      <c r="F13" s="24"/>
      <c r="G13" s="23" t="s">
        <v>44</v>
      </c>
      <c r="H13" s="24"/>
      <c r="I13" s="24"/>
      <c r="J13" s="23" t="s">
        <v>45</v>
      </c>
      <c r="K13" s="24"/>
    </row>
    <row r="14" spans="1:11" s="16" customFormat="1" ht="39.75" customHeight="1">
      <c r="A14" s="21"/>
      <c r="B14" s="23" t="s">
        <v>46</v>
      </c>
      <c r="C14" s="24"/>
      <c r="D14" s="24"/>
      <c r="E14" s="24"/>
      <c r="F14" s="24"/>
      <c r="G14" s="24"/>
      <c r="H14" s="24"/>
      <c r="I14" s="21"/>
      <c r="J14" s="21"/>
      <c r="K14" s="21"/>
    </row>
    <row r="15" spans="1:11" s="16" customFormat="1" ht="24.75" customHeight="1">
      <c r="A15" s="31" t="s">
        <v>47</v>
      </c>
      <c r="B15" s="32" t="s">
        <v>48</v>
      </c>
      <c r="C15" s="33"/>
      <c r="D15" s="33"/>
      <c r="E15" s="33"/>
      <c r="F15" s="34"/>
      <c r="G15" s="35" t="s">
        <v>49</v>
      </c>
      <c r="H15" s="36"/>
      <c r="I15" s="36"/>
      <c r="J15" s="36"/>
      <c r="K15" s="38"/>
    </row>
    <row r="16" spans="1:11" s="16" customFormat="1" ht="24.75" customHeight="1">
      <c r="A16" s="37"/>
      <c r="B16" s="32"/>
      <c r="C16" s="33"/>
      <c r="D16" s="33"/>
      <c r="E16" s="33"/>
      <c r="F16" s="34"/>
      <c r="G16" s="35"/>
      <c r="H16" s="36"/>
      <c r="I16" s="36"/>
      <c r="J16" s="36"/>
      <c r="K16" s="38"/>
    </row>
    <row r="17" spans="1:11" s="16" customFormat="1" ht="60" customHeight="1">
      <c r="A17" s="21" t="s">
        <v>50</v>
      </c>
      <c r="B17" s="21"/>
      <c r="C17" s="21" t="s">
        <v>51</v>
      </c>
      <c r="D17" s="21"/>
      <c r="E17" s="21"/>
      <c r="F17" s="21"/>
      <c r="G17" s="21"/>
      <c r="H17" s="21"/>
      <c r="I17" s="21"/>
      <c r="J17" s="21"/>
      <c r="K17" s="21"/>
    </row>
    <row r="18" spans="1:11" s="16" customFormat="1" ht="49.5" customHeight="1">
      <c r="A18" s="21" t="s">
        <v>11</v>
      </c>
      <c r="B18" s="21"/>
      <c r="C18" s="27" t="s">
        <v>52</v>
      </c>
      <c r="D18" s="28"/>
      <c r="E18" s="28"/>
      <c r="F18" s="28"/>
      <c r="G18" s="28"/>
      <c r="H18" s="28"/>
      <c r="I18" s="28"/>
      <c r="J18" s="28"/>
      <c r="K18" s="28"/>
    </row>
  </sheetData>
  <sheetProtection/>
  <mergeCells count="30">
    <mergeCell ref="A1:K1"/>
    <mergeCell ref="A2:B2"/>
    <mergeCell ref="C2:D2"/>
    <mergeCell ref="F2:H2"/>
    <mergeCell ref="J2:K2"/>
    <mergeCell ref="A3:B3"/>
    <mergeCell ref="C3:D3"/>
    <mergeCell ref="F3:H3"/>
    <mergeCell ref="J3:K3"/>
    <mergeCell ref="B4:H4"/>
    <mergeCell ref="J4:K4"/>
    <mergeCell ref="B5:H5"/>
    <mergeCell ref="J5:K5"/>
    <mergeCell ref="B6:F6"/>
    <mergeCell ref="G6:K6"/>
    <mergeCell ref="B13:C13"/>
    <mergeCell ref="G13:H13"/>
    <mergeCell ref="B14:H14"/>
    <mergeCell ref="I14:K14"/>
    <mergeCell ref="B15:F15"/>
    <mergeCell ref="G15:K15"/>
    <mergeCell ref="B16:F16"/>
    <mergeCell ref="G16:K16"/>
    <mergeCell ref="A17:B17"/>
    <mergeCell ref="C17:K17"/>
    <mergeCell ref="A18:B18"/>
    <mergeCell ref="C18:K18"/>
    <mergeCell ref="A4:A5"/>
    <mergeCell ref="A6:A14"/>
    <mergeCell ref="A15:A16"/>
  </mergeCells>
  <printOptions horizontalCentered="1"/>
  <pageMargins left="0.5902777777777778" right="0.5902777777777778"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Z3"/>
  <sheetViews>
    <sheetView tabSelected="1" zoomScaleSheetLayoutView="100" workbookViewId="0" topLeftCell="A1">
      <selection activeCell="A1" sqref="A1:Z1"/>
    </sheetView>
  </sheetViews>
  <sheetFormatPr defaultColWidth="9.00390625" defaultRowHeight="14.25"/>
  <cols>
    <col min="10" max="11" width="12.25390625" style="0" customWidth="1"/>
    <col min="12" max="12" width="10.75390625" style="0" customWidth="1"/>
    <col min="13" max="13" width="13.50390625" style="0" customWidth="1"/>
    <col min="14" max="14" width="13.25390625" style="0" customWidth="1"/>
    <col min="15" max="15" width="17.125" style="0" customWidth="1"/>
    <col min="16" max="16" width="13.25390625" style="0" customWidth="1"/>
    <col min="17" max="17" width="17.125" style="0" customWidth="1"/>
    <col min="18" max="18" width="13.25390625" style="0" customWidth="1"/>
    <col min="19" max="19" width="17.125" style="0" customWidth="1"/>
    <col min="20" max="20" width="8.375" style="0" customWidth="1"/>
    <col min="21" max="21" width="12.125" style="0" customWidth="1"/>
  </cols>
  <sheetData>
    <row r="1" spans="1:26" ht="20.25">
      <c r="A1" s="1" t="s">
        <v>53</v>
      </c>
      <c r="B1" s="1"/>
      <c r="C1" s="1"/>
      <c r="D1" s="1"/>
      <c r="E1" s="1"/>
      <c r="F1" s="1"/>
      <c r="G1" s="1"/>
      <c r="H1" s="1"/>
      <c r="I1" s="1"/>
      <c r="J1" s="1"/>
      <c r="K1" s="1"/>
      <c r="L1" s="1"/>
      <c r="M1" s="1"/>
      <c r="N1" s="1"/>
      <c r="O1" s="1"/>
      <c r="P1" s="1"/>
      <c r="Q1" s="1"/>
      <c r="R1" s="1"/>
      <c r="S1" s="1"/>
      <c r="T1" s="1"/>
      <c r="U1" s="1"/>
      <c r="V1" s="1"/>
      <c r="W1" s="1"/>
      <c r="X1" s="1"/>
      <c r="Y1" s="1"/>
      <c r="Z1" s="1"/>
    </row>
    <row r="2" spans="1:26" ht="14.25">
      <c r="A2" s="29" t="s">
        <v>13</v>
      </c>
      <c r="B2" s="29" t="s">
        <v>14</v>
      </c>
      <c r="C2" s="29" t="s">
        <v>15</v>
      </c>
      <c r="D2" s="29" t="s">
        <v>16</v>
      </c>
      <c r="E2" s="29" t="s">
        <v>54</v>
      </c>
      <c r="F2" s="29" t="s">
        <v>55</v>
      </c>
      <c r="G2" s="29" t="s">
        <v>56</v>
      </c>
      <c r="H2" s="29" t="s">
        <v>57</v>
      </c>
      <c r="I2" s="29" t="s">
        <v>58</v>
      </c>
      <c r="J2" s="29" t="s">
        <v>59</v>
      </c>
      <c r="K2" s="29" t="s">
        <v>60</v>
      </c>
      <c r="L2" s="29" t="s">
        <v>61</v>
      </c>
      <c r="M2" s="29" t="s">
        <v>62</v>
      </c>
      <c r="N2" s="29" t="s">
        <v>63</v>
      </c>
      <c r="O2" s="29" t="s">
        <v>64</v>
      </c>
      <c r="P2" s="29" t="s">
        <v>65</v>
      </c>
      <c r="Q2" s="29" t="s">
        <v>66</v>
      </c>
      <c r="R2" s="29" t="s">
        <v>67</v>
      </c>
      <c r="S2" s="29" t="s">
        <v>68</v>
      </c>
      <c r="T2" s="29" t="s">
        <v>69</v>
      </c>
      <c r="U2" s="29" t="s">
        <v>70</v>
      </c>
      <c r="V2" s="29" t="s">
        <v>71</v>
      </c>
      <c r="W2" s="29" t="s">
        <v>72</v>
      </c>
      <c r="X2" s="29" t="s">
        <v>73</v>
      </c>
      <c r="Y2" s="30" t="s">
        <v>20</v>
      </c>
      <c r="Z2" s="30" t="s">
        <v>21</v>
      </c>
    </row>
    <row r="3" spans="1:26" ht="14.25">
      <c r="A3" s="4"/>
      <c r="B3" s="5" t="s">
        <v>22</v>
      </c>
      <c r="C3" s="5" t="s">
        <v>23</v>
      </c>
      <c r="D3" s="5" t="s">
        <v>23</v>
      </c>
      <c r="E3" s="5">
        <v>10</v>
      </c>
      <c r="F3" s="5">
        <v>80</v>
      </c>
      <c r="G3" s="5">
        <v>3</v>
      </c>
      <c r="H3" s="5">
        <v>91</v>
      </c>
      <c r="I3" s="5">
        <v>2</v>
      </c>
      <c r="J3" s="5">
        <v>85</v>
      </c>
      <c r="K3" s="5">
        <v>4</v>
      </c>
      <c r="L3" s="5">
        <v>77</v>
      </c>
      <c r="M3" s="5">
        <v>1</v>
      </c>
      <c r="N3" s="5">
        <v>85</v>
      </c>
      <c r="O3" s="5">
        <v>1</v>
      </c>
      <c r="P3" s="5">
        <v>83</v>
      </c>
      <c r="Q3" s="5">
        <v>2</v>
      </c>
      <c r="R3" s="5">
        <v>80</v>
      </c>
      <c r="S3" s="5">
        <v>3</v>
      </c>
      <c r="T3" s="5">
        <f>G3+I3+K3+M3+O3+Q3+S3</f>
        <v>16</v>
      </c>
      <c r="U3" s="5">
        <f>F3*G3+H3*I3+J3*K3+L3*M3+N3*O3+P3*Q3+R3*S3</f>
        <v>1330</v>
      </c>
      <c r="V3" s="5">
        <f>U3/T3*0.85</f>
        <v>70.65625</v>
      </c>
      <c r="W3" s="5">
        <v>5</v>
      </c>
      <c r="X3" s="5">
        <f>E3+V3+W3</f>
        <v>85.65625</v>
      </c>
      <c r="Y3" s="14"/>
      <c r="Z3" s="15"/>
    </row>
  </sheetData>
  <sheetProtection/>
  <mergeCells count="1">
    <mergeCell ref="A1:Z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45"/>
  <sheetViews>
    <sheetView zoomScaleSheetLayoutView="100" workbookViewId="0" topLeftCell="A1">
      <selection activeCell="A1" sqref="A1:K1"/>
    </sheetView>
  </sheetViews>
  <sheetFormatPr defaultColWidth="9.00390625" defaultRowHeight="14.25"/>
  <cols>
    <col min="1" max="1" width="5.625" style="16" customWidth="1"/>
    <col min="2" max="2" width="3.375" style="16" customWidth="1"/>
    <col min="3" max="4" width="9.00390625" style="16" customWidth="1"/>
    <col min="5" max="5" width="6.625" style="16" customWidth="1"/>
    <col min="6" max="8" width="9.00390625" style="16" customWidth="1"/>
    <col min="9" max="9" width="4.625" style="16" customWidth="1"/>
    <col min="10" max="16384" width="9.00390625" style="16" customWidth="1"/>
  </cols>
  <sheetData>
    <row r="1" spans="1:11" ht="25.5" customHeight="1">
      <c r="A1" s="17" t="s">
        <v>24</v>
      </c>
      <c r="B1" s="18"/>
      <c r="C1" s="18"/>
      <c r="D1" s="18"/>
      <c r="E1" s="18"/>
      <c r="F1" s="18"/>
      <c r="G1" s="18"/>
      <c r="H1" s="18"/>
      <c r="I1" s="18"/>
      <c r="J1" s="18"/>
      <c r="K1" s="18"/>
    </row>
    <row r="2" spans="1:11" ht="30" customHeight="1">
      <c r="A2" s="19" t="s">
        <v>25</v>
      </c>
      <c r="B2" s="20"/>
      <c r="C2" s="19"/>
      <c r="D2" s="20"/>
      <c r="E2" s="21" t="s">
        <v>15</v>
      </c>
      <c r="F2" s="19"/>
      <c r="G2" s="22"/>
      <c r="H2" s="20"/>
      <c r="I2" s="21" t="s">
        <v>26</v>
      </c>
      <c r="J2" s="19"/>
      <c r="K2" s="20"/>
    </row>
    <row r="3" spans="1:11" ht="30" customHeight="1">
      <c r="A3" s="19" t="s">
        <v>27</v>
      </c>
      <c r="B3" s="20"/>
      <c r="C3" s="19"/>
      <c r="D3" s="20"/>
      <c r="E3" s="21" t="s">
        <v>14</v>
      </c>
      <c r="F3" s="19"/>
      <c r="G3" s="22"/>
      <c r="H3" s="20"/>
      <c r="I3" s="21" t="s">
        <v>28</v>
      </c>
      <c r="J3" s="19"/>
      <c r="K3" s="20"/>
    </row>
    <row r="4" spans="1:11" ht="30" customHeight="1">
      <c r="A4" s="21" t="s">
        <v>29</v>
      </c>
      <c r="B4" s="21" t="s">
        <v>30</v>
      </c>
      <c r="C4" s="21"/>
      <c r="D4" s="21"/>
      <c r="E4" s="21"/>
      <c r="F4" s="21"/>
      <c r="G4" s="21"/>
      <c r="H4" s="21"/>
      <c r="I4" s="21" t="s">
        <v>31</v>
      </c>
      <c r="J4" s="21" t="s">
        <v>32</v>
      </c>
      <c r="K4" s="21"/>
    </row>
    <row r="5" spans="1:11" ht="79.5" customHeight="1">
      <c r="A5" s="21"/>
      <c r="B5" s="21"/>
      <c r="C5" s="21"/>
      <c r="D5" s="21"/>
      <c r="E5" s="21"/>
      <c r="F5" s="21"/>
      <c r="G5" s="21"/>
      <c r="H5" s="21"/>
      <c r="I5" s="21"/>
      <c r="J5" s="21"/>
      <c r="K5" s="21"/>
    </row>
    <row r="6" spans="1:11" ht="19.5" customHeight="1">
      <c r="A6" s="21" t="s">
        <v>74</v>
      </c>
      <c r="B6" s="21" t="s">
        <v>34</v>
      </c>
      <c r="C6" s="21"/>
      <c r="D6" s="21"/>
      <c r="E6" s="21"/>
      <c r="F6" s="21"/>
      <c r="G6" s="21" t="s">
        <v>35</v>
      </c>
      <c r="H6" s="21"/>
      <c r="I6" s="21"/>
      <c r="J6" s="21"/>
      <c r="K6" s="21"/>
    </row>
    <row r="7" spans="1:11" ht="36">
      <c r="A7" s="21"/>
      <c r="B7" s="23" t="s">
        <v>13</v>
      </c>
      <c r="C7" s="23" t="s">
        <v>36</v>
      </c>
      <c r="D7" s="23" t="s">
        <v>37</v>
      </c>
      <c r="E7" s="23" t="s">
        <v>38</v>
      </c>
      <c r="F7" s="23" t="s">
        <v>39</v>
      </c>
      <c r="G7" s="23" t="s">
        <v>13</v>
      </c>
      <c r="H7" s="23" t="s">
        <v>36</v>
      </c>
      <c r="I7" s="23" t="s">
        <v>37</v>
      </c>
      <c r="J7" s="23" t="s">
        <v>40</v>
      </c>
      <c r="K7" s="23" t="s">
        <v>39</v>
      </c>
    </row>
    <row r="8" spans="1:11" ht="24.75" customHeight="1">
      <c r="A8" s="21"/>
      <c r="B8" s="24">
        <v>1</v>
      </c>
      <c r="C8" s="24"/>
      <c r="D8" s="24"/>
      <c r="E8" s="24"/>
      <c r="F8" s="24"/>
      <c r="G8" s="24">
        <v>1</v>
      </c>
      <c r="H8" s="24"/>
      <c r="I8" s="24"/>
      <c r="J8" s="24"/>
      <c r="K8" s="24"/>
    </row>
    <row r="9" spans="1:11" ht="24.75" customHeight="1">
      <c r="A9" s="21"/>
      <c r="B9" s="24">
        <v>2</v>
      </c>
      <c r="C9" s="24"/>
      <c r="D9" s="24"/>
      <c r="E9" s="24"/>
      <c r="F9" s="24"/>
      <c r="G9" s="24">
        <v>2</v>
      </c>
      <c r="H9" s="24"/>
      <c r="I9" s="24"/>
      <c r="J9" s="24"/>
      <c r="K9" s="24"/>
    </row>
    <row r="10" spans="1:11" ht="24.75" customHeight="1">
      <c r="A10" s="21"/>
      <c r="B10" s="24">
        <v>3</v>
      </c>
      <c r="C10" s="24"/>
      <c r="D10" s="24"/>
      <c r="E10" s="24"/>
      <c r="F10" s="24"/>
      <c r="G10" s="24">
        <v>3</v>
      </c>
      <c r="H10" s="24"/>
      <c r="I10" s="24"/>
      <c r="J10" s="24"/>
      <c r="K10" s="24"/>
    </row>
    <row r="11" spans="1:11" ht="24.75" customHeight="1">
      <c r="A11" s="21"/>
      <c r="B11" s="24">
        <v>4</v>
      </c>
      <c r="C11" s="24"/>
      <c r="D11" s="24"/>
      <c r="E11" s="24"/>
      <c r="F11" s="24"/>
      <c r="G11" s="24"/>
      <c r="H11" s="24"/>
      <c r="I11" s="24"/>
      <c r="J11" s="24"/>
      <c r="K11" s="24"/>
    </row>
    <row r="12" spans="1:11" ht="24.75" customHeight="1">
      <c r="A12" s="21"/>
      <c r="B12" s="23" t="s">
        <v>41</v>
      </c>
      <c r="C12" s="24"/>
      <c r="D12" s="24"/>
      <c r="E12" s="24"/>
      <c r="F12" s="24"/>
      <c r="G12" s="24"/>
      <c r="H12" s="24"/>
      <c r="I12" s="24"/>
      <c r="J12" s="24"/>
      <c r="K12" s="24"/>
    </row>
    <row r="13" spans="1:11" ht="24.75" customHeight="1">
      <c r="A13" s="21"/>
      <c r="B13" s="23" t="s">
        <v>42</v>
      </c>
      <c r="C13" s="24"/>
      <c r="D13" s="24"/>
      <c r="E13" s="23" t="s">
        <v>43</v>
      </c>
      <c r="F13" s="24"/>
      <c r="G13" s="23" t="s">
        <v>44</v>
      </c>
      <c r="H13" s="24"/>
      <c r="I13" s="24"/>
      <c r="J13" s="23" t="s">
        <v>45</v>
      </c>
      <c r="K13" s="24"/>
    </row>
    <row r="14" spans="1:11" ht="34.5" customHeight="1">
      <c r="A14" s="21"/>
      <c r="B14" s="23" t="s">
        <v>75</v>
      </c>
      <c r="C14" s="24"/>
      <c r="D14" s="24"/>
      <c r="E14" s="24"/>
      <c r="F14" s="24"/>
      <c r="G14" s="24"/>
      <c r="H14" s="24"/>
      <c r="I14" s="21"/>
      <c r="J14" s="21"/>
      <c r="K14" s="21"/>
    </row>
    <row r="15" spans="1:11" ht="24.75" customHeight="1">
      <c r="A15" s="21" t="s">
        <v>76</v>
      </c>
      <c r="B15" s="23" t="s">
        <v>77</v>
      </c>
      <c r="C15" s="24"/>
      <c r="D15" s="23" t="s">
        <v>78</v>
      </c>
      <c r="E15" s="24"/>
      <c r="F15" s="25" t="s">
        <v>79</v>
      </c>
      <c r="G15" s="26"/>
      <c r="H15" s="23" t="s">
        <v>77</v>
      </c>
      <c r="I15" s="24"/>
      <c r="J15" s="23" t="s">
        <v>78</v>
      </c>
      <c r="K15" s="24"/>
    </row>
    <row r="16" spans="1:11" ht="24.75" customHeight="1">
      <c r="A16" s="21"/>
      <c r="B16" s="24">
        <v>1</v>
      </c>
      <c r="C16" s="24"/>
      <c r="D16" s="24"/>
      <c r="E16" s="24"/>
      <c r="F16" s="26"/>
      <c r="G16" s="26"/>
      <c r="H16" s="24">
        <v>1</v>
      </c>
      <c r="I16" s="24"/>
      <c r="J16" s="24"/>
      <c r="K16" s="24"/>
    </row>
    <row r="17" spans="1:11" ht="24.75" customHeight="1">
      <c r="A17" s="21"/>
      <c r="B17" s="24">
        <v>2</v>
      </c>
      <c r="C17" s="24"/>
      <c r="D17" s="24"/>
      <c r="E17" s="24"/>
      <c r="F17" s="26"/>
      <c r="G17" s="26"/>
      <c r="H17" s="24">
        <v>2</v>
      </c>
      <c r="I17" s="24"/>
      <c r="J17" s="24"/>
      <c r="K17" s="24"/>
    </row>
    <row r="18" spans="1:11" ht="24.75" customHeight="1">
      <c r="A18" s="21"/>
      <c r="B18" s="24">
        <v>3</v>
      </c>
      <c r="C18" s="24"/>
      <c r="D18" s="24"/>
      <c r="E18" s="24"/>
      <c r="F18" s="26"/>
      <c r="G18" s="26"/>
      <c r="H18" s="24">
        <v>3</v>
      </c>
      <c r="I18" s="24"/>
      <c r="J18" s="24"/>
      <c r="K18" s="24"/>
    </row>
    <row r="19" spans="1:11" ht="24.75" customHeight="1">
      <c r="A19" s="21"/>
      <c r="B19" s="24">
        <v>4</v>
      </c>
      <c r="C19" s="24"/>
      <c r="D19" s="24"/>
      <c r="E19" s="24"/>
      <c r="F19" s="26"/>
      <c r="G19" s="26"/>
      <c r="H19" s="24">
        <v>4</v>
      </c>
      <c r="I19" s="24"/>
      <c r="J19" s="24"/>
      <c r="K19" s="24"/>
    </row>
    <row r="20" spans="1:11" ht="24.75" customHeight="1">
      <c r="A20" s="21"/>
      <c r="B20" s="24">
        <v>5</v>
      </c>
      <c r="C20" s="24"/>
      <c r="D20" s="24"/>
      <c r="E20" s="24"/>
      <c r="F20" s="26"/>
      <c r="G20" s="26"/>
      <c r="H20" s="24">
        <v>5</v>
      </c>
      <c r="I20" s="24"/>
      <c r="J20" s="24"/>
      <c r="K20" s="24"/>
    </row>
    <row r="21" spans="1:11" ht="24.75" customHeight="1">
      <c r="A21" s="21"/>
      <c r="B21" s="23" t="s">
        <v>80</v>
      </c>
      <c r="C21" s="24"/>
      <c r="D21" s="24"/>
      <c r="E21" s="24"/>
      <c r="F21" s="26"/>
      <c r="G21" s="26"/>
      <c r="H21" s="23" t="s">
        <v>81</v>
      </c>
      <c r="I21" s="24"/>
      <c r="J21" s="24"/>
      <c r="K21" s="24"/>
    </row>
    <row r="22" spans="1:11" ht="24.75" customHeight="1">
      <c r="A22" s="25" t="s">
        <v>82</v>
      </c>
      <c r="B22" s="21"/>
      <c r="C22" s="21"/>
      <c r="D22" s="21"/>
      <c r="E22" s="21"/>
      <c r="F22" s="21"/>
      <c r="G22" s="21"/>
      <c r="H22" s="21"/>
      <c r="I22" s="21"/>
      <c r="J22" s="21"/>
      <c r="K22" s="21"/>
    </row>
    <row r="23" spans="1:11" ht="24.75" customHeight="1">
      <c r="A23" s="21"/>
      <c r="B23" s="21" t="s">
        <v>83</v>
      </c>
      <c r="C23" s="21"/>
      <c r="D23" s="21"/>
      <c r="E23" s="21"/>
      <c r="F23" s="21"/>
      <c r="G23" s="21"/>
      <c r="H23" s="21"/>
      <c r="I23" s="21"/>
      <c r="J23" s="21"/>
      <c r="K23" s="21"/>
    </row>
    <row r="24" spans="1:11" ht="19.5" customHeight="1">
      <c r="A24" s="21" t="s">
        <v>84</v>
      </c>
      <c r="B24" s="21" t="s">
        <v>85</v>
      </c>
      <c r="C24" s="21" t="s">
        <v>86</v>
      </c>
      <c r="D24" s="21"/>
      <c r="E24" s="21"/>
      <c r="F24" s="21" t="s">
        <v>87</v>
      </c>
      <c r="G24" s="21"/>
      <c r="H24" s="21"/>
      <c r="I24" s="21" t="s">
        <v>88</v>
      </c>
      <c r="J24" s="21" t="s">
        <v>89</v>
      </c>
      <c r="K24" s="21" t="s">
        <v>90</v>
      </c>
    </row>
    <row r="25" spans="1:11" ht="19.5" customHeight="1">
      <c r="A25" s="21"/>
      <c r="B25" s="21"/>
      <c r="C25" s="21"/>
      <c r="D25" s="21"/>
      <c r="E25" s="21"/>
      <c r="F25" s="21"/>
      <c r="G25" s="21"/>
      <c r="H25" s="21"/>
      <c r="I25" s="21"/>
      <c r="J25" s="21"/>
      <c r="K25" s="21"/>
    </row>
    <row r="26" spans="1:11" ht="19.5" customHeight="1">
      <c r="A26" s="21"/>
      <c r="B26" s="21"/>
      <c r="C26" s="21"/>
      <c r="D26" s="21"/>
      <c r="E26" s="21"/>
      <c r="F26" s="21"/>
      <c r="G26" s="21"/>
      <c r="H26" s="21"/>
      <c r="I26" s="21"/>
      <c r="J26" s="21"/>
      <c r="K26" s="21"/>
    </row>
    <row r="27" spans="1:11" ht="19.5" customHeight="1">
      <c r="A27" s="21"/>
      <c r="B27" s="21"/>
      <c r="C27" s="21"/>
      <c r="D27" s="21"/>
      <c r="E27" s="21"/>
      <c r="F27" s="21"/>
      <c r="G27" s="21"/>
      <c r="H27" s="21"/>
      <c r="I27" s="21"/>
      <c r="J27" s="21"/>
      <c r="K27" s="21"/>
    </row>
    <row r="28" spans="1:11" ht="19.5" customHeight="1">
      <c r="A28" s="21"/>
      <c r="B28" s="21"/>
      <c r="C28" s="21"/>
      <c r="D28" s="21"/>
      <c r="E28" s="21"/>
      <c r="F28" s="21"/>
      <c r="G28" s="21"/>
      <c r="H28" s="21"/>
      <c r="I28" s="21"/>
      <c r="J28" s="21"/>
      <c r="K28" s="21"/>
    </row>
    <row r="29" spans="1:11" ht="19.5" customHeight="1">
      <c r="A29" s="21"/>
      <c r="B29" s="21"/>
      <c r="C29" s="21"/>
      <c r="D29" s="21"/>
      <c r="E29" s="21"/>
      <c r="F29" s="21"/>
      <c r="G29" s="21"/>
      <c r="H29" s="21"/>
      <c r="I29" s="21"/>
      <c r="J29" s="21"/>
      <c r="K29" s="21"/>
    </row>
    <row r="30" spans="1:11" ht="19.5" customHeight="1">
      <c r="A30" s="21"/>
      <c r="B30" s="21"/>
      <c r="C30" s="21"/>
      <c r="D30" s="21"/>
      <c r="E30" s="21"/>
      <c r="F30" s="21"/>
      <c r="G30" s="21"/>
      <c r="H30" s="21"/>
      <c r="I30" s="21"/>
      <c r="J30" s="21"/>
      <c r="K30" s="21"/>
    </row>
    <row r="31" spans="1:11" ht="19.5" customHeight="1">
      <c r="A31" s="21"/>
      <c r="B31" s="21"/>
      <c r="C31" s="21"/>
      <c r="D31" s="21"/>
      <c r="E31" s="21"/>
      <c r="F31" s="21"/>
      <c r="G31" s="21"/>
      <c r="H31" s="21"/>
      <c r="I31" s="21"/>
      <c r="J31" s="21"/>
      <c r="K31" s="21"/>
    </row>
    <row r="32" spans="1:11" ht="19.5" customHeight="1">
      <c r="A32" s="21"/>
      <c r="B32" s="21"/>
      <c r="C32" s="21"/>
      <c r="D32" s="21"/>
      <c r="E32" s="21"/>
      <c r="F32" s="21"/>
      <c r="G32" s="21"/>
      <c r="H32" s="21"/>
      <c r="I32" s="21"/>
      <c r="J32" s="21"/>
      <c r="K32" s="21"/>
    </row>
    <row r="33" spans="1:11" ht="19.5" customHeight="1">
      <c r="A33" s="21"/>
      <c r="B33" s="21"/>
      <c r="C33" s="21"/>
      <c r="D33" s="21"/>
      <c r="E33" s="21"/>
      <c r="F33" s="21"/>
      <c r="G33" s="21"/>
      <c r="H33" s="21"/>
      <c r="I33" s="21"/>
      <c r="J33" s="21"/>
      <c r="K33" s="21"/>
    </row>
    <row r="34" spans="1:11" ht="19.5" customHeight="1">
      <c r="A34" s="21"/>
      <c r="B34" s="21"/>
      <c r="C34" s="21" t="s">
        <v>91</v>
      </c>
      <c r="D34" s="21"/>
      <c r="E34" s="21"/>
      <c r="F34" s="21"/>
      <c r="G34" s="21"/>
      <c r="H34" s="21"/>
      <c r="I34" s="21"/>
      <c r="J34" s="21"/>
      <c r="K34" s="21"/>
    </row>
    <row r="35" spans="1:11" ht="19.5" customHeight="1">
      <c r="A35" s="21"/>
      <c r="B35" s="21" t="s">
        <v>92</v>
      </c>
      <c r="C35" s="21" t="s">
        <v>93</v>
      </c>
      <c r="D35" s="21"/>
      <c r="E35" s="21"/>
      <c r="F35" s="21" t="s">
        <v>94</v>
      </c>
      <c r="G35" s="21" t="s">
        <v>95</v>
      </c>
      <c r="H35" s="21" t="s">
        <v>96</v>
      </c>
      <c r="I35" s="21" t="s">
        <v>88</v>
      </c>
      <c r="J35" s="21" t="s">
        <v>89</v>
      </c>
      <c r="K35" s="21" t="s">
        <v>90</v>
      </c>
    </row>
    <row r="36" spans="1:11" ht="19.5" customHeight="1">
      <c r="A36" s="21"/>
      <c r="B36" s="21"/>
      <c r="C36" s="19"/>
      <c r="D36" s="22"/>
      <c r="E36" s="20"/>
      <c r="F36" s="21"/>
      <c r="G36" s="21"/>
      <c r="H36" s="21"/>
      <c r="I36" s="21"/>
      <c r="J36" s="21"/>
      <c r="K36" s="21"/>
    </row>
    <row r="37" spans="1:11" ht="19.5" customHeight="1">
      <c r="A37" s="21"/>
      <c r="B37" s="21"/>
      <c r="C37" s="19"/>
      <c r="D37" s="22"/>
      <c r="E37" s="20"/>
      <c r="F37" s="21"/>
      <c r="G37" s="21"/>
      <c r="H37" s="21"/>
      <c r="I37" s="21"/>
      <c r="J37" s="21"/>
      <c r="K37" s="21"/>
    </row>
    <row r="38" spans="1:11" ht="19.5" customHeight="1">
      <c r="A38" s="21"/>
      <c r="B38" s="21"/>
      <c r="C38" s="19"/>
      <c r="D38" s="22"/>
      <c r="E38" s="20"/>
      <c r="F38" s="21"/>
      <c r="G38" s="21"/>
      <c r="H38" s="21"/>
      <c r="I38" s="21"/>
      <c r="J38" s="21"/>
      <c r="K38" s="21"/>
    </row>
    <row r="39" spans="1:11" ht="19.5" customHeight="1">
      <c r="A39" s="21"/>
      <c r="B39" s="21"/>
      <c r="C39" s="19"/>
      <c r="D39" s="22"/>
      <c r="E39" s="20"/>
      <c r="F39" s="21"/>
      <c r="G39" s="21"/>
      <c r="H39" s="21"/>
      <c r="I39" s="21"/>
      <c r="J39" s="21"/>
      <c r="K39" s="21"/>
    </row>
    <row r="40" spans="1:11" ht="19.5" customHeight="1">
      <c r="A40" s="21"/>
      <c r="B40" s="21" t="s">
        <v>97</v>
      </c>
      <c r="C40" s="21" t="s">
        <v>98</v>
      </c>
      <c r="D40" s="21"/>
      <c r="E40" s="21"/>
      <c r="F40" s="21" t="s">
        <v>99</v>
      </c>
      <c r="G40" s="21" t="s">
        <v>95</v>
      </c>
      <c r="H40" s="21" t="s">
        <v>96</v>
      </c>
      <c r="I40" s="21" t="s">
        <v>88</v>
      </c>
      <c r="J40" s="21" t="s">
        <v>89</v>
      </c>
      <c r="K40" s="21" t="s">
        <v>90</v>
      </c>
    </row>
    <row r="41" spans="1:11" ht="19.5" customHeight="1">
      <c r="A41" s="21"/>
      <c r="B41" s="21"/>
      <c r="C41" s="19"/>
      <c r="D41" s="22"/>
      <c r="E41" s="20"/>
      <c r="F41" s="21"/>
      <c r="G41" s="21"/>
      <c r="H41" s="21"/>
      <c r="I41" s="21"/>
      <c r="J41" s="21"/>
      <c r="K41" s="21"/>
    </row>
    <row r="42" spans="1:11" ht="19.5" customHeight="1">
      <c r="A42" s="21"/>
      <c r="B42" s="21"/>
      <c r="C42" s="19"/>
      <c r="D42" s="22"/>
      <c r="E42" s="20"/>
      <c r="F42" s="21"/>
      <c r="G42" s="21"/>
      <c r="H42" s="21"/>
      <c r="I42" s="21"/>
      <c r="J42" s="21"/>
      <c r="K42" s="21"/>
    </row>
    <row r="43" spans="1:11" ht="19.5" customHeight="1">
      <c r="A43" s="21"/>
      <c r="B43" s="21"/>
      <c r="C43" s="19"/>
      <c r="D43" s="22"/>
      <c r="E43" s="20"/>
      <c r="F43" s="21"/>
      <c r="G43" s="21"/>
      <c r="H43" s="21"/>
      <c r="I43" s="21"/>
      <c r="J43" s="21"/>
      <c r="K43" s="21"/>
    </row>
    <row r="44" spans="1:11" ht="60" customHeight="1">
      <c r="A44" s="21" t="s">
        <v>50</v>
      </c>
      <c r="B44" s="21"/>
      <c r="C44" s="21" t="s">
        <v>100</v>
      </c>
      <c r="D44" s="21"/>
      <c r="E44" s="21"/>
      <c r="F44" s="21"/>
      <c r="G44" s="21"/>
      <c r="H44" s="21"/>
      <c r="I44" s="21"/>
      <c r="J44" s="21"/>
      <c r="K44" s="21"/>
    </row>
    <row r="45" spans="1:11" ht="90" customHeight="1">
      <c r="A45" s="21" t="s">
        <v>11</v>
      </c>
      <c r="B45" s="21"/>
      <c r="C45" s="27" t="s">
        <v>101</v>
      </c>
      <c r="D45" s="28"/>
      <c r="E45" s="28"/>
      <c r="F45" s="28"/>
      <c r="G45" s="28"/>
      <c r="H45" s="28"/>
      <c r="I45" s="28"/>
      <c r="J45" s="28"/>
      <c r="K45" s="28"/>
    </row>
  </sheetData>
  <sheetProtection/>
  <mergeCells count="96">
    <mergeCell ref="A1:K1"/>
    <mergeCell ref="A2:B2"/>
    <mergeCell ref="C2:D2"/>
    <mergeCell ref="F2:H2"/>
    <mergeCell ref="J2:K2"/>
    <mergeCell ref="A3:B3"/>
    <mergeCell ref="C3:D3"/>
    <mergeCell ref="F3:H3"/>
    <mergeCell ref="J3:K3"/>
    <mergeCell ref="B4:H4"/>
    <mergeCell ref="J4:K4"/>
    <mergeCell ref="B5:H5"/>
    <mergeCell ref="J5:K5"/>
    <mergeCell ref="B6:F6"/>
    <mergeCell ref="G6:K6"/>
    <mergeCell ref="B13:C13"/>
    <mergeCell ref="G13:H13"/>
    <mergeCell ref="B14:H14"/>
    <mergeCell ref="I14:K14"/>
    <mergeCell ref="B15:C15"/>
    <mergeCell ref="D15:E15"/>
    <mergeCell ref="H15:I15"/>
    <mergeCell ref="J15:K15"/>
    <mergeCell ref="B16:C16"/>
    <mergeCell ref="D16:E16"/>
    <mergeCell ref="H16:I16"/>
    <mergeCell ref="J16:K16"/>
    <mergeCell ref="B17:C17"/>
    <mergeCell ref="D17:E17"/>
    <mergeCell ref="H17:I17"/>
    <mergeCell ref="J17:K17"/>
    <mergeCell ref="B18:C18"/>
    <mergeCell ref="D18:E18"/>
    <mergeCell ref="H18:I18"/>
    <mergeCell ref="J18:K18"/>
    <mergeCell ref="B19:C19"/>
    <mergeCell ref="D19:E19"/>
    <mergeCell ref="H19:I19"/>
    <mergeCell ref="J19:K19"/>
    <mergeCell ref="B20:C20"/>
    <mergeCell ref="D20:E20"/>
    <mergeCell ref="H20:I20"/>
    <mergeCell ref="J20:K20"/>
    <mergeCell ref="B21:C21"/>
    <mergeCell ref="D21:E21"/>
    <mergeCell ref="H21:I21"/>
    <mergeCell ref="J21:K21"/>
    <mergeCell ref="B22:K22"/>
    <mergeCell ref="B23:K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C36:E36"/>
    <mergeCell ref="C37:E37"/>
    <mergeCell ref="C38:E38"/>
    <mergeCell ref="C39:E39"/>
    <mergeCell ref="C40:E40"/>
    <mergeCell ref="C41:E41"/>
    <mergeCell ref="C42:E42"/>
    <mergeCell ref="C43:E43"/>
    <mergeCell ref="A44:B44"/>
    <mergeCell ref="C44:K44"/>
    <mergeCell ref="A45:B45"/>
    <mergeCell ref="C45:K45"/>
    <mergeCell ref="A4:A5"/>
    <mergeCell ref="A6:A14"/>
    <mergeCell ref="A15:A21"/>
    <mergeCell ref="A22:A23"/>
    <mergeCell ref="A24:A43"/>
    <mergeCell ref="B24:B34"/>
    <mergeCell ref="B35:B39"/>
    <mergeCell ref="B40:B43"/>
    <mergeCell ref="K25:K34"/>
    <mergeCell ref="K36:K39"/>
    <mergeCell ref="K41:K43"/>
    <mergeCell ref="F15:G21"/>
  </mergeCells>
  <printOptions/>
  <pageMargins left="0.5902777777777778" right="0.5902777777777778"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N4"/>
  <sheetViews>
    <sheetView workbookViewId="0" topLeftCell="A1">
      <selection activeCell="A1" sqref="A1:AN1"/>
    </sheetView>
  </sheetViews>
  <sheetFormatPr defaultColWidth="9.00390625" defaultRowHeight="14.25"/>
  <cols>
    <col min="10" max="11" width="12.25390625" style="0" customWidth="1"/>
    <col min="12" max="12" width="10.75390625" style="0" customWidth="1"/>
    <col min="13" max="13" width="13.50390625" style="0" customWidth="1"/>
    <col min="14" max="14" width="13.25390625" style="0" customWidth="1"/>
    <col min="15" max="15" width="17.125" style="0" customWidth="1"/>
    <col min="16" max="16" width="13.25390625" style="0" customWidth="1"/>
    <col min="17" max="17" width="17.125" style="0" customWidth="1"/>
    <col min="18" max="18" width="13.25390625" style="0" customWidth="1"/>
    <col min="19" max="19" width="17.125" style="0" customWidth="1"/>
    <col min="20" max="20" width="8.375" style="0" customWidth="1"/>
    <col min="21" max="21" width="12.125" style="0" customWidth="1"/>
    <col min="40" max="40" width="41.375" style="0" customWidth="1"/>
  </cols>
  <sheetData>
    <row r="1" spans="1:40" ht="20.25">
      <c r="A1" s="1" t="s">
        <v>102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4.25">
      <c r="A2" s="2" t="s">
        <v>13</v>
      </c>
      <c r="B2" s="2" t="s">
        <v>14</v>
      </c>
      <c r="C2" s="2" t="s">
        <v>15</v>
      </c>
      <c r="D2" s="2" t="s">
        <v>16</v>
      </c>
      <c r="E2" s="2" t="s">
        <v>54</v>
      </c>
      <c r="F2" s="2" t="s">
        <v>55</v>
      </c>
      <c r="G2" s="2" t="s">
        <v>56</v>
      </c>
      <c r="H2" s="2" t="s">
        <v>57</v>
      </c>
      <c r="I2" s="2" t="s">
        <v>58</v>
      </c>
      <c r="J2" s="2" t="s">
        <v>59</v>
      </c>
      <c r="K2" s="2" t="s">
        <v>60</v>
      </c>
      <c r="L2" s="2" t="s">
        <v>61</v>
      </c>
      <c r="M2" s="2" t="s">
        <v>62</v>
      </c>
      <c r="N2" s="2" t="s">
        <v>63</v>
      </c>
      <c r="O2" s="2" t="s">
        <v>64</v>
      </c>
      <c r="P2" s="2" t="s">
        <v>65</v>
      </c>
      <c r="Q2" s="2" t="s">
        <v>66</v>
      </c>
      <c r="R2" s="2" t="s">
        <v>67</v>
      </c>
      <c r="S2" s="2" t="s">
        <v>68</v>
      </c>
      <c r="T2" s="2" t="s">
        <v>69</v>
      </c>
      <c r="U2" s="2" t="s">
        <v>70</v>
      </c>
      <c r="V2" s="2" t="s">
        <v>71</v>
      </c>
      <c r="W2" s="6" t="s">
        <v>103</v>
      </c>
      <c r="X2" s="7"/>
      <c r="Y2" s="7"/>
      <c r="Z2" s="7"/>
      <c r="AA2" s="7"/>
      <c r="AB2" s="7"/>
      <c r="AC2" s="6" t="s">
        <v>104</v>
      </c>
      <c r="AD2" s="7"/>
      <c r="AE2" s="7"/>
      <c r="AF2" s="7"/>
      <c r="AG2" s="7"/>
      <c r="AH2" s="7"/>
      <c r="AI2" s="7" t="s">
        <v>105</v>
      </c>
      <c r="AJ2" s="7" t="s">
        <v>106</v>
      </c>
      <c r="AK2" s="8" t="s">
        <v>73</v>
      </c>
      <c r="AL2" s="9" t="s">
        <v>20</v>
      </c>
      <c r="AM2" s="9" t="s">
        <v>21</v>
      </c>
      <c r="AN2" s="9" t="s">
        <v>107</v>
      </c>
    </row>
    <row r="3" spans="1:40" ht="14.25">
      <c r="A3" s="3"/>
      <c r="B3" s="3"/>
      <c r="C3" s="3"/>
      <c r="D3" s="3"/>
      <c r="E3" s="3"/>
      <c r="F3" s="3"/>
      <c r="G3" s="3"/>
      <c r="H3" s="3"/>
      <c r="I3" s="3"/>
      <c r="J3" s="3"/>
      <c r="K3" s="3"/>
      <c r="L3" s="3"/>
      <c r="M3" s="3"/>
      <c r="N3" s="3"/>
      <c r="O3" s="3"/>
      <c r="P3" s="3"/>
      <c r="Q3" s="3"/>
      <c r="R3" s="3"/>
      <c r="S3" s="3"/>
      <c r="T3" s="3"/>
      <c r="U3" s="3"/>
      <c r="V3" s="3"/>
      <c r="W3" s="3" t="s">
        <v>108</v>
      </c>
      <c r="X3" s="3" t="s">
        <v>109</v>
      </c>
      <c r="Y3" s="3" t="s">
        <v>110</v>
      </c>
      <c r="Z3" s="3" t="s">
        <v>111</v>
      </c>
      <c r="AA3" s="3" t="s">
        <v>112</v>
      </c>
      <c r="AB3" s="3" t="s">
        <v>73</v>
      </c>
      <c r="AC3" s="3" t="s">
        <v>108</v>
      </c>
      <c r="AD3" s="3" t="s">
        <v>109</v>
      </c>
      <c r="AE3" s="3" t="s">
        <v>110</v>
      </c>
      <c r="AF3" s="3" t="s">
        <v>111</v>
      </c>
      <c r="AG3" s="3" t="s">
        <v>112</v>
      </c>
      <c r="AH3" s="10" t="s">
        <v>73</v>
      </c>
      <c r="AI3" s="11"/>
      <c r="AJ3" s="11"/>
      <c r="AK3" s="12"/>
      <c r="AL3" s="13"/>
      <c r="AM3" s="13"/>
      <c r="AN3" s="13"/>
    </row>
    <row r="4" spans="1:40" ht="14.25">
      <c r="A4" s="4"/>
      <c r="B4" s="5" t="s">
        <v>22</v>
      </c>
      <c r="C4" s="5" t="s">
        <v>23</v>
      </c>
      <c r="D4" s="5" t="s">
        <v>23</v>
      </c>
      <c r="E4" s="5">
        <v>10</v>
      </c>
      <c r="F4" s="5">
        <v>80</v>
      </c>
      <c r="G4" s="5">
        <v>3</v>
      </c>
      <c r="H4" s="5">
        <v>91</v>
      </c>
      <c r="I4" s="5">
        <v>2</v>
      </c>
      <c r="J4" s="5">
        <v>85</v>
      </c>
      <c r="K4" s="5">
        <v>4</v>
      </c>
      <c r="L4" s="5">
        <v>77</v>
      </c>
      <c r="M4" s="5">
        <v>1</v>
      </c>
      <c r="N4" s="5">
        <v>85</v>
      </c>
      <c r="O4" s="5">
        <v>1</v>
      </c>
      <c r="P4" s="5">
        <v>83</v>
      </c>
      <c r="Q4" s="5">
        <v>2</v>
      </c>
      <c r="R4" s="5">
        <v>80</v>
      </c>
      <c r="S4" s="5">
        <v>3</v>
      </c>
      <c r="T4" s="5">
        <f>G4+I4+K4+M4+O4+Q4+S4</f>
        <v>16</v>
      </c>
      <c r="U4" s="5">
        <f>F4*G4+H4*I4+J4*K4+L4*M4+N4*O4+P4*Q4+R4*S4</f>
        <v>1330</v>
      </c>
      <c r="V4" s="5">
        <f>U4/T4*0.1</f>
        <v>8.3125</v>
      </c>
      <c r="W4" s="5">
        <v>91</v>
      </c>
      <c r="X4" s="5">
        <v>92</v>
      </c>
      <c r="Y4" s="5">
        <v>93</v>
      </c>
      <c r="Z4" s="5">
        <v>94</v>
      </c>
      <c r="AA4" s="5">
        <v>95</v>
      </c>
      <c r="AB4" s="5">
        <f>(AA4+Z4+Y4+X4+W4)/5*0.3</f>
        <v>27.9</v>
      </c>
      <c r="AC4" s="5">
        <v>91</v>
      </c>
      <c r="AD4" s="5">
        <v>92</v>
      </c>
      <c r="AE4" s="5">
        <v>93</v>
      </c>
      <c r="AF4" s="5">
        <v>94</v>
      </c>
      <c r="AG4" s="5">
        <v>95</v>
      </c>
      <c r="AH4" s="5">
        <f>(AG4+AF4+AE4+AD4+AC4)/5*0.35</f>
        <v>32.55</v>
      </c>
      <c r="AI4" s="5">
        <v>15</v>
      </c>
      <c r="AJ4" s="5">
        <v>21</v>
      </c>
      <c r="AK4" s="5">
        <f>AJ4+AI4+AH4+AB4+V4+E4</f>
        <v>114.76249999999999</v>
      </c>
      <c r="AL4" s="14"/>
      <c r="AM4" s="15"/>
      <c r="AN4" s="5" t="s">
        <v>113</v>
      </c>
    </row>
  </sheetData>
  <sheetProtection/>
  <mergeCells count="31">
    <mergeCell ref="A1:AN1"/>
    <mergeCell ref="W2:AB2"/>
    <mergeCell ref="AC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AI2:AI3"/>
    <mergeCell ref="AJ2:AJ3"/>
    <mergeCell ref="AK2:AK3"/>
    <mergeCell ref="AL2:AL3"/>
    <mergeCell ref="AM2:AM3"/>
    <mergeCell ref="AN2:AN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yxxjxk</cp:lastModifiedBy>
  <dcterms:created xsi:type="dcterms:W3CDTF">1996-12-17T01:32:42Z</dcterms:created>
  <dcterms:modified xsi:type="dcterms:W3CDTF">2019-09-20T03:02:13Z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